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/>
  <xr:revisionPtr revIDLastSave="0" documentId="13_ncr:1_{BFA9A7BD-F240-4885-8B8C-48B8D3525A5B}" xr6:coauthVersionLast="47" xr6:coauthVersionMax="47" xr10:uidLastSave="{00000000-0000-0000-0000-000000000000}"/>
  <bookViews>
    <workbookView xWindow="1035" yWindow="0" windowWidth="27705" windowHeight="15315" xr2:uid="{00000000-000D-0000-FFFF-FFFF00000000}"/>
  </bookViews>
  <sheets>
    <sheet name="Киевская СШ" sheetId="18" r:id="rId1"/>
  </sheets>
  <calcPr calcId="191029"/>
</workbook>
</file>

<file path=xl/calcChain.xml><?xml version="1.0" encoding="utf-8"?>
<calcChain xmlns="http://schemas.openxmlformats.org/spreadsheetml/2006/main">
  <c r="D33" i="18" l="1"/>
  <c r="D30" i="18"/>
  <c r="E26" i="18"/>
  <c r="E28" i="18"/>
  <c r="D28" i="18"/>
  <c r="C28" i="18"/>
  <c r="E23" i="18"/>
  <c r="E25" i="18"/>
  <c r="D25" i="18"/>
  <c r="C25" i="18"/>
  <c r="E20" i="18"/>
  <c r="E22" i="18" s="1"/>
  <c r="D22" i="18"/>
  <c r="C22" i="18"/>
  <c r="E17" i="18"/>
  <c r="E19" i="18" s="1"/>
  <c r="D19" i="18"/>
  <c r="C15" i="18"/>
  <c r="C13" i="18" s="1"/>
  <c r="C19" i="18"/>
  <c r="E29" i="18"/>
  <c r="C30" i="18"/>
  <c r="C29" i="18"/>
  <c r="D15" i="18"/>
  <c r="D13" i="18" l="1"/>
  <c r="E15" i="18"/>
  <c r="E13" i="18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<sst xmlns="http://schemas.openxmlformats.org/spreadsheetml/2006/main" count="55" uniqueCount="32">
  <si>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</si>
  <si>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</si>
  <si>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</si>
  <si>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</si>
  <si>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</si>
  <si>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</si>
  <si>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</si>
  <si>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</si>
  <si>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</si>
  <si>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</si>
  <si>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</si>
  <si>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</si>
  <si>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</si>
  <si>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</si>
  <si>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</si>
  <si>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</si>
  <si>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</si>
  <si>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</si>
  <si>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</si>
  <si>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</si>
  <si>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</si>
  <si>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</si>
  <si>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</si>
  <si>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</si>
  <si>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</si>
  <si>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</si>
  <si>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</si>
  <si>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</si>
  <si>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</si>
  <si>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"Киевская СШ"</t>
  </si>
  <si>
    <t>2022 год</t>
  </si>
  <si>
    <t>по состоянию на "01" июля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</si>
</sst>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165" fontId="0" fillId="0" borderId="0" xfId="0" applyNumberFormat="1"/>
    <xf numFmtId="164" fontId="2" fillId="4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topLeftCell="A25" workbookViewId="0">
      <selection activeCell="C34" sqref="C34"/>
    </sheetView>
  </sheetViews>
  <sheetFormatPr defaultRowHeight="15" x14ac:dyDescent="0.25"/>
  <cols>
    <col min="1" max="1" width="69.42578125" customWidth="1"/>
    <col min="3" max="5" width="12" customWidth="1"/>
    <col min="6" max="6" width="12.85546875" bestFit="1" customWidth="1"/>
    <col min="7" max="7" width="11.85546875" bestFit="1" customWidth="1"/>
  </cols>
  <sheetData>
    <row r="1" spans="1:7" ht="20.25" x14ac:dyDescent="0.3">
      <c r="A1" s="24" t="s">
        <v>11</v>
      </c>
      <c r="B1" s="24"/>
      <c r="C1" s="24"/>
      <c r="D1" s="24"/>
      <c r="E1" s="24"/>
    </row>
    <row r="2" spans="1:7" ht="20.25" x14ac:dyDescent="0.3">
      <c r="A2" s="24" t="s">
        <v>31</v>
      </c>
      <c r="B2" s="24"/>
      <c r="C2" s="24"/>
      <c r="D2" s="24"/>
      <c r="E2" s="24"/>
    </row>
    <row r="4" spans="1:7" ht="20.25" x14ac:dyDescent="0.3">
      <c r="A4" s="25" t="s">
        <v>29</v>
      </c>
      <c r="B4" s="25"/>
      <c r="C4" s="25"/>
      <c r="D4" s="25"/>
      <c r="E4" s="25"/>
    </row>
    <row r="5" spans="1:7" x14ac:dyDescent="0.25">
      <c r="A5" s="26" t="s">
        <v>12</v>
      </c>
      <c r="B5" s="26"/>
      <c r="C5" s="26"/>
      <c r="D5" s="26"/>
      <c r="E5" s="26"/>
    </row>
    <row r="6" spans="1:7" ht="20.25" x14ac:dyDescent="0.3">
      <c r="A6" s="4"/>
      <c r="B6" s="3"/>
      <c r="C6" s="1"/>
      <c r="D6" s="1"/>
      <c r="E6" s="1"/>
    </row>
    <row r="7" spans="1:7" ht="20.25" x14ac:dyDescent="0.3">
      <c r="A7" s="5" t="s">
        <v>13</v>
      </c>
      <c r="B7" s="3"/>
      <c r="C7" s="1"/>
      <c r="D7" s="1"/>
      <c r="E7" s="1"/>
    </row>
    <row r="8" spans="1:7" ht="20.25" x14ac:dyDescent="0.3">
      <c r="A8" s="2"/>
      <c r="B8" s="3"/>
      <c r="C8" s="1"/>
      <c r="D8" s="1"/>
      <c r="E8" s="1"/>
    </row>
    <row r="9" spans="1:7" ht="20.25" x14ac:dyDescent="0.25">
      <c r="A9" s="22" t="s">
        <v>22</v>
      </c>
      <c r="B9" s="23" t="s">
        <v>14</v>
      </c>
      <c r="C9" s="22" t="s">
        <v>30</v>
      </c>
      <c r="D9" s="22"/>
      <c r="E9" s="22"/>
    </row>
    <row r="10" spans="1:7" ht="40.5" x14ac:dyDescent="0.25">
      <c r="A10" s="22"/>
      <c r="B10" s="23"/>
      <c r="C10" s="18" t="s">
        <v>15</v>
      </c>
      <c r="D10" s="18" t="s">
        <v>16</v>
      </c>
      <c r="E10" s="17" t="s">
        <v>10</v>
      </c>
    </row>
    <row r="11" spans="1:7" ht="20.25" x14ac:dyDescent="0.3">
      <c r="A11" s="6" t="s">
        <v>17</v>
      </c>
      <c r="B11" s="7" t="s">
        <v>7</v>
      </c>
      <c r="C11" s="8">
        <v>74</v>
      </c>
      <c r="D11" s="8">
        <v>74</v>
      </c>
      <c r="E11" s="8">
        <v>74</v>
      </c>
    </row>
    <row r="12" spans="1:7" ht="25.5" x14ac:dyDescent="0.3">
      <c r="A12" s="9" t="s">
        <v>19</v>
      </c>
      <c r="B12" s="7" t="s">
        <v>2</v>
      </c>
      <c r="C12" s="8">
        <v>0.5</v>
      </c>
      <c r="D12" s="8">
        <v>0.5</v>
      </c>
      <c r="E12" s="8">
        <v>0.5</v>
      </c>
    </row>
    <row r="13" spans="1:7" ht="25.5" x14ac:dyDescent="0.3">
      <c r="A13" s="6" t="s">
        <v>8</v>
      </c>
      <c r="B13" s="7" t="s">
        <v>2</v>
      </c>
      <c r="C13" s="8">
        <f>C15+C29+C30+C31+C32+C33</f>
        <v>131026.40000000001</v>
      </c>
      <c r="D13" s="8">
        <f>D15+D29+D30+D31+D32+D33</f>
        <v>45410.799999999996</v>
      </c>
      <c r="E13" s="8">
        <f>E15+E29+E30+E31+E32+E33</f>
        <v>45410.799999999996</v>
      </c>
    </row>
    <row r="14" spans="1:7" ht="20.25" x14ac:dyDescent="0.3">
      <c r="A14" s="10" t="s">
        <v>0</v>
      </c>
      <c r="B14" s="11"/>
      <c r="C14" s="8"/>
      <c r="D14" s="8"/>
      <c r="E14" s="8"/>
    </row>
    <row r="15" spans="1:7" ht="25.5" x14ac:dyDescent="0.3">
      <c r="A15" s="6" t="s">
        <v>9</v>
      </c>
      <c r="B15" s="7" t="s">
        <v>2</v>
      </c>
      <c r="C15" s="16">
        <f>C17+C20+C23+C26</f>
        <v>109190.70000000001</v>
      </c>
      <c r="D15" s="16">
        <f>D17+D20+D23+D26</f>
        <v>39663.599999999999</v>
      </c>
      <c r="E15" s="16">
        <f>E17+E20+E23+E26</f>
        <v>39663.599999999999</v>
      </c>
      <c r="F15" s="20"/>
      <c r="G15" s="20"/>
    </row>
    <row r="16" spans="1:7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19">
        <v>4401.6000000000004</v>
      </c>
      <c r="D17" s="19">
        <v>1546.4</v>
      </c>
      <c r="E17" s="19">
        <f>D17</f>
        <v>1546.4</v>
      </c>
    </row>
    <row r="18" spans="1:5" ht="20.25" x14ac:dyDescent="0.3">
      <c r="A18" s="9" t="s">
        <v>4</v>
      </c>
      <c r="B18" s="12" t="s">
        <v>3</v>
      </c>
      <c r="C18" s="15">
        <v>2</v>
      </c>
      <c r="D18" s="15">
        <v>2</v>
      </c>
      <c r="E18" s="15">
        <v>2</v>
      </c>
    </row>
    <row r="19" spans="1:5" ht="20.25" x14ac:dyDescent="0.3">
      <c r="A19" s="9" t="s">
        <v>20</v>
      </c>
      <c r="B19" s="7" t="s">
        <v>21</v>
      </c>
      <c r="C19" s="21">
        <f>(C17/C18)/12</f>
        <v>183.4</v>
      </c>
      <c r="D19" s="21">
        <f>(D17/D18)/3</f>
        <v>257.73333333333335</v>
      </c>
      <c r="E19" s="21">
        <f>(E17/E18)/3</f>
        <v>257.73333333333335</v>
      </c>
    </row>
    <row r="20" spans="1:5" ht="25.5" x14ac:dyDescent="0.3">
      <c r="A20" s="8" t="s">
        <v>24</v>
      </c>
      <c r="B20" s="7" t="s">
        <v>2</v>
      </c>
      <c r="C20" s="19">
        <v>71934.3</v>
      </c>
      <c r="D20" s="19">
        <v>24996.5</v>
      </c>
      <c r="E20" s="19">
        <f>D20</f>
        <v>24996.5</v>
      </c>
    </row>
    <row r="21" spans="1:5" ht="20.25" x14ac:dyDescent="0.3">
      <c r="A21" s="9" t="s">
        <v>4</v>
      </c>
      <c r="B21" s="12" t="s">
        <v>3</v>
      </c>
      <c r="C21" s="15">
        <v>17</v>
      </c>
      <c r="D21" s="15">
        <v>17</v>
      </c>
      <c r="E21" s="15">
        <v>17</v>
      </c>
    </row>
    <row r="22" spans="1:5" ht="20.25" x14ac:dyDescent="0.3">
      <c r="A22" s="9" t="s">
        <v>20</v>
      </c>
      <c r="B22" s="7" t="s">
        <v>21</v>
      </c>
      <c r="C22" s="21">
        <f>(C20/C21)/12</f>
        <v>352.61911764705883</v>
      </c>
      <c r="D22" s="21">
        <f>(D20/D21)/3</f>
        <v>490.12745098039221</v>
      </c>
      <c r="E22" s="21">
        <f>(E20/E21)/3</f>
        <v>490.12745098039221</v>
      </c>
    </row>
    <row r="23" spans="1:5" ht="39" x14ac:dyDescent="0.3">
      <c r="A23" s="13" t="s">
        <v>25</v>
      </c>
      <c r="B23" s="7" t="s">
        <v>2</v>
      </c>
      <c r="C23" s="19">
        <v>10506</v>
      </c>
      <c r="D23" s="19">
        <v>5200.5</v>
      </c>
      <c r="E23" s="19">
        <f>D23</f>
        <v>5200.5</v>
      </c>
    </row>
    <row r="24" spans="1:5" ht="20.25" x14ac:dyDescent="0.3">
      <c r="A24" s="9" t="s">
        <v>4</v>
      </c>
      <c r="B24" s="12" t="s">
        <v>3</v>
      </c>
      <c r="C24" s="15">
        <v>5</v>
      </c>
      <c r="D24" s="15">
        <v>5</v>
      </c>
      <c r="E24" s="15">
        <v>5</v>
      </c>
    </row>
    <row r="25" spans="1:5" ht="20.25" x14ac:dyDescent="0.3">
      <c r="A25" s="9" t="s">
        <v>20</v>
      </c>
      <c r="B25" s="7" t="s">
        <v>21</v>
      </c>
      <c r="C25" s="21">
        <f>(C23/C24)/12</f>
        <v>175.1</v>
      </c>
      <c r="D25" s="21">
        <f>(D23/D24)/3</f>
        <v>346.7</v>
      </c>
      <c r="E25" s="21">
        <f>(E23/E24)/3</f>
        <v>346.7</v>
      </c>
    </row>
    <row r="26" spans="1:5" ht="25.5" x14ac:dyDescent="0.3">
      <c r="A26" s="8" t="s">
        <v>18</v>
      </c>
      <c r="B26" s="7" t="s">
        <v>2</v>
      </c>
      <c r="C26" s="19">
        <v>22348.799999999999</v>
      </c>
      <c r="D26" s="19">
        <v>7920.2</v>
      </c>
      <c r="E26" s="19">
        <f>D26</f>
        <v>7920.2</v>
      </c>
    </row>
    <row r="27" spans="1:5" ht="20.25" x14ac:dyDescent="0.3">
      <c r="A27" s="9" t="s">
        <v>4</v>
      </c>
      <c r="B27" s="12" t="s">
        <v>3</v>
      </c>
      <c r="C27" s="15">
        <v>24</v>
      </c>
      <c r="D27" s="15">
        <v>24</v>
      </c>
      <c r="E27" s="15">
        <v>24</v>
      </c>
    </row>
    <row r="28" spans="1:5" ht="20.25" x14ac:dyDescent="0.3">
      <c r="A28" s="9" t="s">
        <v>20</v>
      </c>
      <c r="B28" s="7" t="s">
        <v>21</v>
      </c>
      <c r="C28" s="21">
        <f>(C26/C27)/12</f>
        <v>77.599999999999994</v>
      </c>
      <c r="D28" s="21">
        <f>(D26/D27)/3</f>
        <v>110.00277777777778</v>
      </c>
      <c r="E28" s="21">
        <f>(E26/E27)/3</f>
        <v>110.00277777777778</v>
      </c>
    </row>
    <row r="29" spans="1:5" ht="25.5" x14ac:dyDescent="0.3">
      <c r="A29" s="6" t="s">
        <v>5</v>
      </c>
      <c r="B29" s="7" t="s">
        <v>2</v>
      </c>
      <c r="C29" s="19">
        <f>D29*4</f>
        <v>15548.4</v>
      </c>
      <c r="D29" s="19">
        <v>3887.1</v>
      </c>
      <c r="E29" s="19">
        <f>D29</f>
        <v>3887.1</v>
      </c>
    </row>
    <row r="30" spans="1:5" ht="36.75" x14ac:dyDescent="0.3">
      <c r="A30" s="14" t="s">
        <v>26</v>
      </c>
      <c r="B30" s="7" t="s">
        <v>2</v>
      </c>
      <c r="C30" s="15">
        <f>1916+3710.8</f>
        <v>5626.8</v>
      </c>
      <c r="D30" s="15">
        <f>358.8+320.2+183.1+10+377.6+189.9</f>
        <v>1439.6000000000001</v>
      </c>
      <c r="E30" s="15">
        <v>1439.6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/>
      <c r="D32" s="15"/>
      <c r="E32" s="15"/>
    </row>
    <row r="33" spans="1:5" ht="52.5" x14ac:dyDescent="0.3">
      <c r="A33" s="14" t="s">
        <v>28</v>
      </c>
      <c r="B33" s="7" t="s">
        <v>2</v>
      </c>
      <c r="C33" s="15">
        <v>660.5</v>
      </c>
      <c r="D33" s="15">
        <f>210+43.4+21.4+76.8+68.9</f>
        <v>420.5</v>
      </c>
      <c r="E33" s="15">
        <v>420.5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Киевская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2022-12-15T12:41:53Z</dcterms:modified>
</cp:coreProperties>
</file>